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5755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C24" i="1" l="1"/>
  <c r="C22" i="1"/>
  <c r="C7" i="1"/>
  <c r="C5" i="1"/>
  <c r="C20" i="1" l="1"/>
</calcChain>
</file>

<file path=xl/sharedStrings.xml><?xml version="1.0" encoding="utf-8"?>
<sst xmlns="http://schemas.openxmlformats.org/spreadsheetml/2006/main" count="38" uniqueCount="24">
  <si>
    <t>Форма 3.5. Информация об основных показателях  финансово-хозяйственной деятельности регулируемой организации</t>
  </si>
  <si>
    <t xml:space="preserve">1) Выручка от регулируемой деятельности              (тыс. рублей) с разбивкой по видам деятельности                  </t>
  </si>
  <si>
    <t xml:space="preserve">2) Себестоимость   производимых   товаров (оказываемых услуг) по регулируемому виду деятельности (тыс. рублей), включая:         </t>
  </si>
  <si>
    <t>а) расходы на оплату услуг по приему, транспортировке и очистке сточных вод другими организациями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</si>
  <si>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</si>
  <si>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</si>
  <si>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</si>
  <si>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</si>
  <si>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</si>
  <si>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</si>
  <si>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</si>
  <si>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</si>
  <si>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</si>
  <si>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</si>
  <si>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            (Официальный интернет-портал правовой информации http://www.pravo.gov.ru, 15.05.2013)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</si>
  <si>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                (тыс. рублей)</t>
  </si>
  <si>
    <t>4) Сведения об изменении стоимости основных фондов (в том числе за счет ввода в эксплуатацию (вывода из эксплуатации)),                их переоценки (тыс. рублей)</t>
  </si>
  <si>
    <t>5) Валовая прибыль от продажи товаров и услуг по регулируемому виду деятельности                  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</si>
  <si>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</si>
  <si>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сточных вод, принятых от потребителей оказываемых услуг                            (тыс. куб. метров)</t>
  </si>
  <si>
    <t>8) Объем сточных вод, принятых от других регулируемых организаций в сфере водоотведения и (или) очистки сточных вод                  (тыс. куб. метров)</t>
  </si>
  <si>
    <t>9) Объем сточных вод, пропущенных через очистные сооружения (тыс. куб. метров)</t>
  </si>
  <si>
    <t>10) Среднесписочная численность основного производственного персонала (человек)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</si>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</sst>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2;&#1086;&#1085;&#1086;&#1084;&#1080;&#1089;&#1090;&#1099;/&#1056;&#1069;&#1050;_&#1090;&#1072;&#1088;&#1080;&#1092;&#1099;/2014/&#1054;&#1054;&#1054;%20&#1042;&#1048;&#1043;&#1050;/&#1092;&#1072;&#1082;&#1090;%20&#1079;&#1072;%202013/&#1042;&#1099;&#1088;&#1091;&#1095;&#1082;&#1072;%20&#1044;&#1054;&#1083;%20&#1042;&#1086;&#1089;&#1093;&#1086;&#1076;%20&#1089;&#1090;&#1086;&#1082;&#1080;%201%20&#1087;&#1086;&#1083;&#1091;&#1075;&#1086;&#1076;&#1080;&#1077;%202013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4"/>
      <sheetName val="12.9"/>
      <sheetName val="Лист3"/>
    </sheetNames>
    <sheetDataSet>
      <sheetData sheetId="0">
        <row r="19">
          <cell r="B19">
            <v>18143.965734461988</v>
          </cell>
          <cell r="C19">
            <v>18143.965734461988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tabSelected="1" topLeftCell="A19" workbookViewId="0">
      <selection activeCell="H22" sqref="H22"/>
    </sheetView>
  </sheetViews>
  <sheetFormatPr defaultRowHeight="15.75" x14ac:dyDescent="0.25"/>
  <cols>
    <col min="1" max="1" width="9.140625" style="5"/>
    <col min="2" max="2" width="60.85546875" style="5" customWidth="1"/>
    <col min="3" max="3" width="23.140625" style="6" customWidth="1"/>
    <col min="4" max="16384" width="9.140625" style="5"/>
  </cols>
  <sheetData>
    <row r="2" spans="2:3" ht="38.25" customHeight="1" x14ac:dyDescent="0.25">
      <c r="B2" s="7" t="s">
        <v>0</v>
      </c>
      <c r="C2" s="7"/>
    </row>
    <row r="3" spans="2:3" ht="16.5" thickBot="1" x14ac:dyDescent="0.3"/>
    <row r="4" spans="2:3" ht="32.25" thickBot="1" x14ac:dyDescent="0.3">
      <c r="B4" s="1" t="s">
        <v>1</v>
      </c>
      <c r="C4" s="3">
        <v>1436.559</v>
      </c>
    </row>
    <row r="5" spans="2:3" ht="48" thickBot="1" x14ac:dyDescent="0.3">
      <c r="B5" s="2" t="s">
        <v>2</v>
      </c>
      <c r="C5" s="4">
        <f>1039.47666+130.87278</f>
        <v>1170.34944</v>
      </c>
    </row>
    <row r="6" spans="2:3" ht="32.25" thickBot="1" x14ac:dyDescent="0.3">
      <c r="B6" s="2" t="s">
        <v>3</v>
      </c>
      <c r="C6" s="4" t="s">
        <v>23</v>
      </c>
    </row>
    <row r="7" spans="2:3" ht="63.75" thickBot="1" x14ac:dyDescent="0.3">
      <c r="B7" s="2" t="s">
        <v>4</v>
      </c>
      <c r="C7" s="4">
        <f>497.85185+71.45896</f>
        <v>569.31081000000006</v>
      </c>
    </row>
    <row r="8" spans="2:3" ht="32.25" thickBot="1" x14ac:dyDescent="0.3">
      <c r="B8" s="2" t="s">
        <v>5</v>
      </c>
      <c r="C8" s="4" t="s">
        <v>23</v>
      </c>
    </row>
    <row r="9" spans="2:3" ht="32.25" thickBot="1" x14ac:dyDescent="0.3">
      <c r="B9" s="2" t="s">
        <v>6</v>
      </c>
      <c r="C9" s="4" t="s">
        <v>23</v>
      </c>
    </row>
    <row r="10" spans="2:3" ht="32.25" thickBot="1" x14ac:dyDescent="0.3">
      <c r="B10" s="2" t="s">
        <v>7</v>
      </c>
      <c r="C10" s="4" t="s">
        <v>23</v>
      </c>
    </row>
    <row r="11" spans="2:3" ht="32.25" thickBot="1" x14ac:dyDescent="0.3">
      <c r="B11" s="2" t="s">
        <v>8</v>
      </c>
      <c r="C11" s="4" t="s">
        <v>23</v>
      </c>
    </row>
    <row r="12" spans="2:3" ht="32.25" thickBot="1" x14ac:dyDescent="0.3">
      <c r="B12" s="2" t="s">
        <v>9</v>
      </c>
      <c r="C12" s="4" t="s">
        <v>23</v>
      </c>
    </row>
    <row r="13" spans="2:3" ht="48" thickBot="1" x14ac:dyDescent="0.3">
      <c r="B13" s="2" t="s">
        <v>10</v>
      </c>
      <c r="C13" s="4" t="s">
        <v>23</v>
      </c>
    </row>
    <row r="14" spans="2:3" ht="32.25" thickBot="1" x14ac:dyDescent="0.3">
      <c r="B14" s="2" t="s">
        <v>11</v>
      </c>
      <c r="C14" s="4" t="s">
        <v>23</v>
      </c>
    </row>
    <row r="15" spans="2:3" ht="95.25" thickBot="1" x14ac:dyDescent="0.3">
      <c r="B15" s="2" t="s">
        <v>12</v>
      </c>
      <c r="C15" s="4" t="s">
        <v>23</v>
      </c>
    </row>
    <row r="16" spans="2:3" ht="126.75" thickBot="1" x14ac:dyDescent="0.3">
      <c r="B16" s="2" t="s">
        <v>13</v>
      </c>
      <c r="C16" s="4" t="s">
        <v>23</v>
      </c>
    </row>
    <row r="17" spans="2:3" ht="111" thickBot="1" x14ac:dyDescent="0.3">
      <c r="B17" s="2" t="s">
        <v>14</v>
      </c>
      <c r="C17" s="4" t="s">
        <v>23</v>
      </c>
    </row>
    <row r="18" spans="2:3" ht="79.5" thickBot="1" x14ac:dyDescent="0.3">
      <c r="B18" s="2" t="s">
        <v>15</v>
      </c>
      <c r="C18" s="4" t="s">
        <v>23</v>
      </c>
    </row>
    <row r="19" spans="2:3" ht="48" thickBot="1" x14ac:dyDescent="0.3">
      <c r="B19" s="2" t="s">
        <v>16</v>
      </c>
      <c r="C19" s="4" t="s">
        <v>23</v>
      </c>
    </row>
    <row r="20" spans="2:3" ht="32.25" thickBot="1" x14ac:dyDescent="0.3">
      <c r="B20" s="2" t="s">
        <v>17</v>
      </c>
      <c r="C20" s="4">
        <f>C4-C5</f>
        <v>266.20956000000001</v>
      </c>
    </row>
    <row r="21" spans="2:3" ht="79.5" thickBot="1" x14ac:dyDescent="0.3">
      <c r="B21" s="2" t="s">
        <v>18</v>
      </c>
      <c r="C21" s="4" t="s">
        <v>23</v>
      </c>
    </row>
    <row r="22" spans="2:3" ht="32.25" thickBot="1" x14ac:dyDescent="0.3">
      <c r="B22" s="2" t="s">
        <v>19</v>
      </c>
      <c r="C22" s="4">
        <f>'[1]12.4'!$B$19/1000</f>
        <v>18.14396573446199</v>
      </c>
    </row>
    <row r="23" spans="2:3" ht="48" thickBot="1" x14ac:dyDescent="0.3">
      <c r="B23" s="2" t="s">
        <v>20</v>
      </c>
      <c r="C23" s="4"/>
    </row>
    <row r="24" spans="2:3" ht="32.25" thickBot="1" x14ac:dyDescent="0.3">
      <c r="B24" s="2" t="s">
        <v>21</v>
      </c>
      <c r="C24" s="4">
        <f>'[1]12.4'!$C$19/1000</f>
        <v>18.14396573446199</v>
      </c>
    </row>
    <row r="25" spans="2:3" ht="32.25" thickBot="1" x14ac:dyDescent="0.3">
      <c r="B25" s="2" t="s">
        <v>22</v>
      </c>
      <c r="C25" s="4" t="s">
        <v>23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Л.Л. Герасимова </dc:creator>
  <cp:lastModifiedBy>Л.Л. Герасимова </cp:lastModifiedBy>
  <dcterms:created xsi:type="dcterms:W3CDTF">2014-04-19T04:32:11Z</dcterms:created>
  <dcterms:modified xsi:type="dcterms:W3CDTF">2014-04-28T02:07:53Z</dcterms:modified>
</cp:coreProperties>
</file>