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575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C31" i="1" l="1"/>
  <c r="C26" i="1"/>
  <c r="C25" i="1"/>
  <c r="C7" i="1"/>
  <c r="C5" i="1"/>
  <c r="C23" i="1" l="1"/>
  <c r="C21" i="1"/>
</calcChain>
</file>

<file path=xl/sharedStrings.xml><?xml version="1.0" encoding="utf-8"?>
<sst xmlns="http://schemas.openxmlformats.org/spreadsheetml/2006/main" count="40" uniqueCount="30">
  <si>
    <t>Форма 2.7. Информация об основных показателях  финансово-хозяйственной деятельности регулируемой организации</t>
  </si>
  <si>
    <t xml:space="preserve">1) Выручка от регулируемой деятельности           (тыс. рублей) с разбивкой по видам деятельности                  </t>
  </si>
  <si>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</si>
  <si>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</si>
  <si>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</si>
  <si>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</si>
  <si>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</si>
  <si>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</si>
  <si>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</si>
  <si>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</si>
  <si>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</si>
  <si>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</si>
  <si>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</si>
  <si>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</si>
  <si>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</si>
  <si>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(Официальный интернет-портал правовой информации http://www.pravo.gov.ru, 15.05.2013)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</si>
  <si>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(тыс. рублей)</t>
  </si>
  <si>
    <t>4) Сведения об изменении стоимости основных фондов (в том числе за счет ввода в эксплуатацию (вывода из эксплуатации)),               их переоценки (тыс. рублей)</t>
  </si>
  <si>
    <t>5) Валовая прибыль (убытки) от продажи товаров и услуг по регулируемому виду деятельности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</si>
  <si>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</si>
  <si>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</si>
  <si>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</si>
  <si>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</si>
  <si>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10) Объем отпущенной потребителям воды, определенном по приборам учета и расчетным путем (по нормативам потребления)                      (тыс. куб. метров)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</si>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</sst>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4" fontId="0" fillId="0" borderId="0" xfId="0" applyNumberFormat="1" applyAlignment="1">
      <alignment horizontal="right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2;&#1086;&#1085;&#1086;&#1084;&#1080;&#1089;&#1090;&#1099;/&#1056;&#1069;&#1050;_&#1090;&#1072;&#1088;&#1080;&#1092;&#1099;/2014/&#1054;&#1054;&#1054;%20&#1042;&#1048;&#1043;&#1050;/&#1092;&#1072;&#1082;&#1090;%20&#1079;&#1072;%202013/&#1042;&#1099;&#1088;&#1091;&#1095;&#1082;&#1072;%20&#1044;&#1054;&#1051;%20&#1042;&#1086;&#1089;&#1093;&#1086;&#1076;%20&#1074;&#1086;&#1076;&#1072;%201%20&#1087;&#1086;&#1083;&#1091;&#1075;&#1086;&#1076;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3"/>
      <sheetName val="12.8"/>
      <sheetName val="Лист3"/>
    </sheetNames>
    <sheetDataSet>
      <sheetData sheetId="0">
        <row r="20">
          <cell r="B20">
            <v>13458.829871413473</v>
          </cell>
          <cell r="C20">
            <v>12817.933210869973</v>
          </cell>
          <cell r="D20">
            <v>11418.606775011076</v>
          </cell>
          <cell r="E20">
            <v>0.6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2"/>
  <sheetViews>
    <sheetView tabSelected="1" workbookViewId="0">
      <selection activeCell="C32" sqref="C32"/>
    </sheetView>
  </sheetViews>
  <sheetFormatPr defaultRowHeight="15" x14ac:dyDescent="0.25"/>
  <cols>
    <col min="1" max="1" width="9.140625" style="2"/>
    <col min="2" max="2" width="55.85546875" style="2" customWidth="1"/>
    <col min="3" max="3" width="32.5703125" style="6" customWidth="1"/>
    <col min="4" max="5" width="9.140625" style="2"/>
    <col min="6" max="6" width="11.5703125" style="2" bestFit="1" customWidth="1"/>
    <col min="7" max="16384" width="9.140625" style="2"/>
  </cols>
  <sheetData>
    <row r="2" spans="2:3" ht="43.5" customHeight="1" x14ac:dyDescent="0.25">
      <c r="B2" s="9" t="s">
        <v>0</v>
      </c>
      <c r="C2" s="9"/>
    </row>
    <row r="3" spans="2:3" ht="15.75" thickBot="1" x14ac:dyDescent="0.3"/>
    <row r="4" spans="2:3" ht="32.25" thickBot="1" x14ac:dyDescent="0.3">
      <c r="B4" s="3" t="s">
        <v>1</v>
      </c>
      <c r="C4" s="7">
        <v>914.70100000000002</v>
      </c>
    </row>
    <row r="5" spans="2:3" ht="48" thickBot="1" x14ac:dyDescent="0.3">
      <c r="B5" s="5" t="s">
        <v>2</v>
      </c>
      <c r="C5" s="8">
        <f>213.34996+121.58783+657.85502+1.78903</f>
        <v>994.58183999999994</v>
      </c>
    </row>
    <row r="6" spans="2:3" ht="48" thickBot="1" x14ac:dyDescent="0.3">
      <c r="B6" s="1" t="s">
        <v>3</v>
      </c>
      <c r="C6" s="8" t="s">
        <v>29</v>
      </c>
    </row>
    <row r="7" spans="2:3" ht="63.75" thickBot="1" x14ac:dyDescent="0.3">
      <c r="B7" s="1" t="s">
        <v>4</v>
      </c>
      <c r="C7" s="8">
        <f>187.95867+115.20964+104.25664</f>
        <v>407.42495000000002</v>
      </c>
    </row>
    <row r="8" spans="2:3" ht="32.25" thickBot="1" x14ac:dyDescent="0.3">
      <c r="B8" s="1" t="s">
        <v>5</v>
      </c>
      <c r="C8" s="8"/>
    </row>
    <row r="9" spans="2:3" ht="48" thickBot="1" x14ac:dyDescent="0.3">
      <c r="B9" s="1" t="s">
        <v>6</v>
      </c>
      <c r="C9" s="8"/>
    </row>
    <row r="10" spans="2:3" ht="48" thickBot="1" x14ac:dyDescent="0.3">
      <c r="B10" s="1" t="s">
        <v>7</v>
      </c>
      <c r="C10" s="8" t="s">
        <v>29</v>
      </c>
    </row>
    <row r="11" spans="2:3" ht="32.25" thickBot="1" x14ac:dyDescent="0.3">
      <c r="B11" s="1" t="s">
        <v>8</v>
      </c>
      <c r="C11" s="8" t="s">
        <v>29</v>
      </c>
    </row>
    <row r="12" spans="2:3" ht="32.25" thickBot="1" x14ac:dyDescent="0.3">
      <c r="B12" s="1" t="s">
        <v>9</v>
      </c>
      <c r="C12" s="8"/>
    </row>
    <row r="13" spans="2:3" ht="48" thickBot="1" x14ac:dyDescent="0.3">
      <c r="B13" s="1" t="s">
        <v>10</v>
      </c>
      <c r="C13" s="8"/>
    </row>
    <row r="14" spans="2:3" ht="48" thickBot="1" x14ac:dyDescent="0.3">
      <c r="B14" s="1" t="s">
        <v>11</v>
      </c>
      <c r="C14" s="8"/>
    </row>
    <row r="15" spans="2:3" ht="111" thickBot="1" x14ac:dyDescent="0.3">
      <c r="B15" s="1" t="s">
        <v>12</v>
      </c>
      <c r="C15" s="8">
        <v>10.508470000000001</v>
      </c>
    </row>
    <row r="16" spans="2:3" ht="142.5" thickBot="1" x14ac:dyDescent="0.3">
      <c r="B16" s="1" t="s">
        <v>13</v>
      </c>
      <c r="C16" s="8" t="s">
        <v>29</v>
      </c>
    </row>
    <row r="17" spans="2:3" ht="94.5" x14ac:dyDescent="0.25">
      <c r="B17" s="4" t="s">
        <v>14</v>
      </c>
      <c r="C17" s="10" t="s">
        <v>29</v>
      </c>
    </row>
    <row r="18" spans="2:3" ht="32.25" thickBot="1" x14ac:dyDescent="0.3">
      <c r="B18" s="1" t="s">
        <v>15</v>
      </c>
      <c r="C18" s="11"/>
    </row>
    <row r="19" spans="2:3" ht="79.5" thickBot="1" x14ac:dyDescent="0.3">
      <c r="B19" s="1" t="s">
        <v>16</v>
      </c>
      <c r="C19" s="8" t="s">
        <v>29</v>
      </c>
    </row>
    <row r="20" spans="2:3" ht="63.75" thickBot="1" x14ac:dyDescent="0.3">
      <c r="B20" s="1" t="s">
        <v>17</v>
      </c>
      <c r="C20" s="8" t="s">
        <v>29</v>
      </c>
    </row>
    <row r="21" spans="2:3" ht="48" thickBot="1" x14ac:dyDescent="0.3">
      <c r="B21" s="1" t="s">
        <v>18</v>
      </c>
      <c r="C21" s="8">
        <f>C4-C5</f>
        <v>-79.880839999999921</v>
      </c>
    </row>
    <row r="22" spans="2:3" ht="79.5" thickBot="1" x14ac:dyDescent="0.3">
      <c r="B22" s="1" t="s">
        <v>19</v>
      </c>
      <c r="C22" s="8" t="s">
        <v>29</v>
      </c>
    </row>
    <row r="23" spans="2:3" ht="16.5" thickBot="1" x14ac:dyDescent="0.3">
      <c r="B23" s="1" t="s">
        <v>20</v>
      </c>
      <c r="C23" s="8">
        <f>'[1]12.3'!$B$20/1000</f>
        <v>13.458829871413473</v>
      </c>
    </row>
    <row r="24" spans="2:3" ht="16.5" thickBot="1" x14ac:dyDescent="0.3">
      <c r="B24" s="1" t="s">
        <v>21</v>
      </c>
      <c r="C24" s="8"/>
    </row>
    <row r="25" spans="2:3" ht="32.25" thickBot="1" x14ac:dyDescent="0.3">
      <c r="B25" s="1" t="s">
        <v>22</v>
      </c>
      <c r="C25" s="8">
        <f>'[1]12.3'!$C$20/1000</f>
        <v>12.817933210869972</v>
      </c>
    </row>
    <row r="26" spans="2:3" x14ac:dyDescent="0.25">
      <c r="B26" s="12" t="s">
        <v>23</v>
      </c>
      <c r="C26" s="10">
        <f>'[1]12.3'!$D$20/1000</f>
        <v>11.418606775011076</v>
      </c>
    </row>
    <row r="27" spans="2:3" ht="15.75" thickBot="1" x14ac:dyDescent="0.3">
      <c r="B27" s="13"/>
      <c r="C27" s="11"/>
    </row>
    <row r="28" spans="2:3" ht="16.5" thickBot="1" x14ac:dyDescent="0.3">
      <c r="B28" s="1" t="s">
        <v>24</v>
      </c>
      <c r="C28" s="8"/>
    </row>
    <row r="29" spans="2:3" ht="32.25" thickBot="1" x14ac:dyDescent="0.3">
      <c r="B29" s="1" t="s">
        <v>25</v>
      </c>
      <c r="C29" s="8" t="s">
        <v>29</v>
      </c>
    </row>
    <row r="30" spans="2:3" ht="32.25" thickBot="1" x14ac:dyDescent="0.3">
      <c r="B30" s="1" t="s">
        <v>26</v>
      </c>
      <c r="C30" s="8" t="s">
        <v>29</v>
      </c>
    </row>
    <row r="31" spans="2:3" ht="48" thickBot="1" x14ac:dyDescent="0.3">
      <c r="B31" s="1" t="s">
        <v>27</v>
      </c>
      <c r="C31" s="8">
        <f>'[1]12.3'!$E$20</f>
        <v>0.6</v>
      </c>
    </row>
    <row r="32" spans="2:3" ht="48" thickBot="1" x14ac:dyDescent="0.3">
      <c r="B32" s="1" t="s">
        <v>28</v>
      </c>
      <c r="C32" s="8" t="s">
        <v>29</v>
      </c>
    </row>
  </sheetData>
  <mergeCells count="4">
    <mergeCell ref="B2:C2"/>
    <mergeCell ref="C17:C18"/>
    <mergeCell ref="B26:B27"/>
    <mergeCell ref="C26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Л.Л. Герасимова </dc:creator>
  <cp:lastModifiedBy>Л.Л. Герасимова </cp:lastModifiedBy>
  <dcterms:created xsi:type="dcterms:W3CDTF">2014-04-19T04:07:38Z</dcterms:created>
  <dcterms:modified xsi:type="dcterms:W3CDTF">2014-04-28T02:04:12Z</dcterms:modified>
</cp:coreProperties>
</file>